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8700" activeTab="0"/>
  </bookViews>
  <sheets>
    <sheet name="Niederschrift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<sst xmlns="http://schemas.openxmlformats.org/spreadsheetml/2006/main" count="21" uniqueCount="17">
  <si>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Auftrags und Funktionsanalyse</t>
  </si>
  <si>
    <t>Fertigungstechnik</t>
  </si>
  <si>
    <t>Wiso</t>
  </si>
  <si>
    <t>Punkte</t>
  </si>
  <si>
    <t>Faktor</t>
  </si>
  <si>
    <t>Ergebniss</t>
  </si>
  <si>
    <t>Arbeitsauftrag Teil 2</t>
  </si>
  <si>
    <t>Ergebniss Teil 1</t>
  </si>
  <si>
    <t>Ergebniss Teil 2</t>
  </si>
  <si>
    <t>Niederschrift der Abschlussprüfung Teil 2</t>
  </si>
  <si>
    <t>Gesamtergebniss</t>
  </si>
  <si>
    <t>Schule</t>
  </si>
  <si>
    <t>Praxis</t>
  </si>
  <si>
    <t>Summe Teil 1 + 2</t>
  </si>
  <si>
    <t>Punkteschlüssel: 100 – 92 (1)  91 – 81 (2)  80 – 67 (3)  66 – 50 (4)  49 – 30 (5)  29 – 0 (6)</t>
  </si>
  <si>
    <t>Gesamtnote:</t>
  </si>
  <si>
    <t>Note nur Teil 2: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</si>
</sst>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&quot;\ 0"/>
    <numFmt numFmtId="165" formatCode="&quot;:&quot;0"/>
    <numFmt numFmtId="166" formatCode="0.0"/>
    <numFmt numFmtId="167" formatCode="0.0000"/>
    <numFmt numFmtId="168" formatCode="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8" fillId="35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1" fillId="35" borderId="22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1" fontId="8" fillId="35" borderId="25" xfId="0" applyNumberFormat="1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showGridLines="0" tabSelected="1" zoomScalePageLayoutView="0" workbookViewId="0" topLeftCell="A1">
      <selection activeCell="B12" sqref="B12"/>
    </sheetView>
  </sheetViews>
  <sheetFormatPr defaultColWidth="11.421875" defaultRowHeight="12.75"/>
  <cols>
    <col min="1" max="1" width="35.28125" style="0" bestFit="1" customWidth="1"/>
    <col min="2" max="4" width="9.421875" style="0" customWidth="1"/>
    <col min="5" max="5" width="5.7109375" style="0" bestFit="1" customWidth="1"/>
    <col min="6" max="6" width="25.421875" style="1" bestFit="1" customWidth="1"/>
    <col min="7" max="7" width="17.140625" style="1" bestFit="1" customWidth="1"/>
    <col min="8" max="8" width="7.57421875" style="0" customWidth="1"/>
    <col min="9" max="9" width="10.57421875" style="0" hidden="1" customWidth="1"/>
  </cols>
  <sheetData>
    <row r="1" spans="1:9" ht="26.25">
      <c r="A1" s="23" t="s">
        <v>9</v>
      </c>
      <c r="B1" s="24"/>
      <c r="C1" s="24"/>
      <c r="D1" s="24"/>
      <c r="E1" s="24"/>
      <c r="F1" s="24"/>
      <c r="G1" s="25"/>
      <c r="I1">
        <v>0</v>
      </c>
    </row>
    <row r="2" spans="1:9" ht="12.75">
      <c r="A2" s="6"/>
      <c r="B2" s="6"/>
      <c r="C2" s="6"/>
      <c r="D2" s="6"/>
      <c r="E2" s="6"/>
      <c r="F2" s="6"/>
      <c r="G2" s="10"/>
      <c r="I2">
        <v>1</v>
      </c>
    </row>
    <row r="3" spans="1:9" ht="12.75">
      <c r="A3" s="5"/>
      <c r="B3" s="11" t="s">
        <v>3</v>
      </c>
      <c r="C3" s="11" t="s">
        <v>4</v>
      </c>
      <c r="D3" s="11" t="s">
        <v>5</v>
      </c>
      <c r="E3" s="7"/>
      <c r="F3" s="7"/>
      <c r="G3" s="8"/>
      <c r="I3">
        <v>2</v>
      </c>
    </row>
    <row r="4" spans="1:9" ht="12.75">
      <c r="A4" s="5"/>
      <c r="B4" s="26" t="s">
        <v>11</v>
      </c>
      <c r="C4" s="26"/>
      <c r="D4" s="26"/>
      <c r="E4" s="6"/>
      <c r="F4" s="7"/>
      <c r="G4" s="8"/>
      <c r="I4">
        <v>3</v>
      </c>
    </row>
    <row r="5" spans="1:9" ht="30">
      <c r="A5" s="12" t="s">
        <v>0</v>
      </c>
      <c r="B5" s="15">
        <v>62</v>
      </c>
      <c r="C5" s="2">
        <v>20</v>
      </c>
      <c r="D5" s="3">
        <f>SUM(B5*C5)</f>
        <v>1240</v>
      </c>
      <c r="E5" s="6"/>
      <c r="F5" s="7"/>
      <c r="G5" s="8"/>
      <c r="I5">
        <v>4</v>
      </c>
    </row>
    <row r="6" spans="1:9" ht="30">
      <c r="A6" s="12" t="s">
        <v>1</v>
      </c>
      <c r="B6" s="15">
        <v>70</v>
      </c>
      <c r="C6" s="2">
        <v>20</v>
      </c>
      <c r="D6" s="3">
        <f>SUM(B6*C6)</f>
        <v>1400</v>
      </c>
      <c r="E6" s="6"/>
      <c r="F6" s="7"/>
      <c r="G6" s="8"/>
      <c r="I6">
        <v>5</v>
      </c>
    </row>
    <row r="7" spans="1:9" ht="30">
      <c r="A7" s="12" t="s">
        <v>2</v>
      </c>
      <c r="B7" s="15">
        <v>92</v>
      </c>
      <c r="C7" s="2">
        <v>10</v>
      </c>
      <c r="D7" s="3">
        <f>SUM(B7*C7)</f>
        <v>920</v>
      </c>
      <c r="E7" s="13"/>
      <c r="F7" s="7"/>
      <c r="G7" s="8"/>
      <c r="I7">
        <v>6</v>
      </c>
    </row>
    <row r="8" spans="1:9" ht="13.5" thickBot="1">
      <c r="A8" s="9"/>
      <c r="B8" s="27" t="s">
        <v>12</v>
      </c>
      <c r="C8" s="27"/>
      <c r="D8" s="27"/>
      <c r="E8" s="6"/>
      <c r="F8" s="7"/>
      <c r="G8" s="8"/>
      <c r="I8">
        <v>7</v>
      </c>
    </row>
    <row r="9" spans="1:9" ht="30">
      <c r="A9" s="12" t="s">
        <v>6</v>
      </c>
      <c r="B9" s="15">
        <v>96</v>
      </c>
      <c r="C9" s="2">
        <v>50</v>
      </c>
      <c r="D9" s="4">
        <f>SUM(B9*C9)</f>
        <v>4800</v>
      </c>
      <c r="E9" s="6"/>
      <c r="F9" s="16" t="s">
        <v>3</v>
      </c>
      <c r="G9" s="17" t="s">
        <v>5</v>
      </c>
      <c r="I9">
        <v>8</v>
      </c>
    </row>
    <row r="10" spans="1:9" ht="23.25">
      <c r="A10" s="9"/>
      <c r="B10" s="6"/>
      <c r="C10" s="6"/>
      <c r="D10" s="3">
        <f>SUM(D5:D9)</f>
        <v>8360</v>
      </c>
      <c r="E10" s="14">
        <v>100</v>
      </c>
      <c r="F10" s="18">
        <f>SUM(D10/E10)</f>
        <v>83.6</v>
      </c>
      <c r="G10" s="30">
        <f>ROUND(F10,0)</f>
        <v>84</v>
      </c>
      <c r="I10">
        <v>9</v>
      </c>
    </row>
    <row r="11" spans="1:9" ht="24" thickBot="1">
      <c r="A11" s="9"/>
      <c r="B11" s="26" t="s">
        <v>13</v>
      </c>
      <c r="C11" s="26"/>
      <c r="D11" s="26"/>
      <c r="E11" s="6"/>
      <c r="F11" s="19" t="s">
        <v>16</v>
      </c>
      <c r="G11" s="20" t="str">
        <f>IF(G10&gt;=92,"Eins",IF(G10&gt;=81,"Zwei",IF(G10&gt;=67,"Drei",IF(G10&gt;=50,"Vier",IF(G10&gt;=30,"Fünf",IF(G10&gt;=0,"Sechs"))))))</f>
        <v>Zwei</v>
      </c>
      <c r="I11">
        <v>10</v>
      </c>
    </row>
    <row r="12" spans="1:9" ht="30.75" thickBot="1">
      <c r="A12" s="12" t="s">
        <v>7</v>
      </c>
      <c r="B12" s="15">
        <v>83</v>
      </c>
      <c r="C12" s="2">
        <v>40</v>
      </c>
      <c r="D12" s="3">
        <f>SUM(B12*C12)</f>
        <v>3320</v>
      </c>
      <c r="E12" s="6"/>
      <c r="F12" s="21"/>
      <c r="G12" s="22"/>
      <c r="I12">
        <v>11</v>
      </c>
    </row>
    <row r="13" spans="1:9" ht="23.25">
      <c r="A13" s="12" t="s">
        <v>8</v>
      </c>
      <c r="B13" s="3">
        <f>SUM(G10)</f>
        <v>84</v>
      </c>
      <c r="C13" s="2">
        <v>60</v>
      </c>
      <c r="D13" s="4">
        <f>SUM(B13*C13)</f>
        <v>5040</v>
      </c>
      <c r="E13" s="6"/>
      <c r="F13" s="16" t="s">
        <v>3</v>
      </c>
      <c r="G13" s="17" t="s">
        <v>5</v>
      </c>
      <c r="I13">
        <v>12</v>
      </c>
    </row>
    <row r="14" spans="1:9" ht="23.25">
      <c r="A14" s="12" t="s">
        <v>10</v>
      </c>
      <c r="B14" s="6"/>
      <c r="C14" s="6"/>
      <c r="D14" s="3">
        <f>SUM(D12:D13)</f>
        <v>8360</v>
      </c>
      <c r="E14" s="14">
        <v>100</v>
      </c>
      <c r="F14" s="18">
        <f>SUM(D14/E14)</f>
        <v>83.6</v>
      </c>
      <c r="G14" s="30">
        <f>ROUND(F14,0)</f>
        <v>84</v>
      </c>
      <c r="I14">
        <v>13</v>
      </c>
    </row>
    <row r="15" spans="1:9" ht="24" thickBot="1">
      <c r="A15" s="5"/>
      <c r="B15" s="6"/>
      <c r="C15" s="6"/>
      <c r="D15" s="6"/>
      <c r="E15" s="6"/>
      <c r="F15" s="19" t="s">
        <v>15</v>
      </c>
      <c r="G15" s="20" t="str">
        <f>IF(G14&gt;=92,"Eins",IF(G14&gt;=81,"Zwei",IF(G14&gt;=67,"Drei",IF(G14&gt;=50,"Vier",IF(G14&gt;=30,"Fünf",IF(G14&gt;=0,"Sechs"))))))</f>
        <v>Zwei</v>
      </c>
      <c r="I15">
        <v>14</v>
      </c>
    </row>
    <row r="16" spans="1:9" ht="12.75">
      <c r="A16" s="5"/>
      <c r="B16" s="6"/>
      <c r="C16" s="6"/>
      <c r="D16" s="6"/>
      <c r="E16" s="6"/>
      <c r="F16" s="7"/>
      <c r="G16" s="8"/>
      <c r="I16">
        <v>15</v>
      </c>
    </row>
    <row r="17" spans="1:9" ht="12.75">
      <c r="A17" s="28" t="s">
        <v>14</v>
      </c>
      <c r="B17" s="28"/>
      <c r="C17" s="28"/>
      <c r="D17" s="28"/>
      <c r="E17" s="28"/>
      <c r="F17" s="28"/>
      <c r="G17" s="29"/>
      <c r="I17">
        <v>16</v>
      </c>
    </row>
    <row r="18" ht="12.75">
      <c r="I18">
        <v>17</v>
      </c>
    </row>
    <row r="19" ht="12.75">
      <c r="I19">
        <v>18</v>
      </c>
    </row>
    <row r="20" ht="12.75">
      <c r="I20">
        <v>19</v>
      </c>
    </row>
    <row r="21" ht="12.75">
      <c r="I21">
        <v>20</v>
      </c>
    </row>
    <row r="22" ht="12.75">
      <c r="I22">
        <v>21</v>
      </c>
    </row>
    <row r="23" ht="12.75">
      <c r="I23">
        <v>22</v>
      </c>
    </row>
    <row r="24" ht="12.75">
      <c r="I24">
        <v>23</v>
      </c>
    </row>
    <row r="25" ht="12.75">
      <c r="I25">
        <v>24</v>
      </c>
    </row>
    <row r="26" ht="12.75">
      <c r="I26">
        <v>25</v>
      </c>
    </row>
    <row r="27" ht="12.75">
      <c r="I27">
        <v>26</v>
      </c>
    </row>
    <row r="28" ht="12.75">
      <c r="I28">
        <v>27</v>
      </c>
    </row>
    <row r="29" ht="12.75">
      <c r="I29">
        <v>28</v>
      </c>
    </row>
    <row r="30" ht="12.75">
      <c r="I30">
        <v>29</v>
      </c>
    </row>
    <row r="31" ht="12.75">
      <c r="I31">
        <v>30</v>
      </c>
    </row>
    <row r="32" ht="12.75">
      <c r="I32">
        <v>31</v>
      </c>
    </row>
    <row r="33" ht="12.75">
      <c r="I33">
        <v>32</v>
      </c>
    </row>
    <row r="34" ht="12.75">
      <c r="I34">
        <v>33</v>
      </c>
    </row>
    <row r="35" ht="12.75">
      <c r="I35">
        <v>34</v>
      </c>
    </row>
    <row r="36" ht="12.75">
      <c r="I36">
        <v>35</v>
      </c>
    </row>
    <row r="37" ht="12.75">
      <c r="I37">
        <v>36</v>
      </c>
    </row>
    <row r="38" ht="12.75">
      <c r="I38">
        <v>37</v>
      </c>
    </row>
    <row r="39" ht="12.75">
      <c r="I39">
        <v>38</v>
      </c>
    </row>
    <row r="40" ht="12.75">
      <c r="I40">
        <v>39</v>
      </c>
    </row>
    <row r="41" ht="12.75">
      <c r="I41">
        <v>40</v>
      </c>
    </row>
    <row r="42" ht="12.75">
      <c r="I42">
        <v>41</v>
      </c>
    </row>
    <row r="43" ht="12.75">
      <c r="I43">
        <v>42</v>
      </c>
    </row>
    <row r="44" ht="12.75">
      <c r="I44">
        <v>43</v>
      </c>
    </row>
    <row r="45" ht="12.75">
      <c r="I45">
        <v>44</v>
      </c>
    </row>
    <row r="46" ht="12.75">
      <c r="I46">
        <v>45</v>
      </c>
    </row>
    <row r="47" ht="12.75">
      <c r="I47">
        <v>46</v>
      </c>
    </row>
    <row r="48" ht="12.75">
      <c r="I48">
        <v>47</v>
      </c>
    </row>
    <row r="49" ht="12.75">
      <c r="I49">
        <v>48</v>
      </c>
    </row>
    <row r="50" ht="12.75">
      <c r="I50">
        <v>49</v>
      </c>
    </row>
    <row r="51" ht="12.75">
      <c r="I51">
        <v>50</v>
      </c>
    </row>
    <row r="52" ht="12.75">
      <c r="I52">
        <v>51</v>
      </c>
    </row>
    <row r="53" ht="12.75">
      <c r="I53">
        <v>52</v>
      </c>
    </row>
    <row r="54" ht="12.75">
      <c r="I54">
        <v>53</v>
      </c>
    </row>
    <row r="55" ht="12.75">
      <c r="I55">
        <v>54</v>
      </c>
    </row>
    <row r="56" ht="12.75">
      <c r="I56">
        <v>55</v>
      </c>
    </row>
    <row r="57" ht="12.75">
      <c r="I57">
        <v>56</v>
      </c>
    </row>
    <row r="58" ht="12.75">
      <c r="I58">
        <v>57</v>
      </c>
    </row>
    <row r="59" ht="12.75">
      <c r="I59">
        <v>58</v>
      </c>
    </row>
    <row r="60" ht="12.75">
      <c r="I60">
        <v>59</v>
      </c>
    </row>
    <row r="61" ht="12.75">
      <c r="I61">
        <v>60</v>
      </c>
    </row>
    <row r="62" ht="12.75">
      <c r="I62">
        <v>61</v>
      </c>
    </row>
    <row r="63" ht="12.75">
      <c r="I63">
        <v>62</v>
      </c>
    </row>
    <row r="64" ht="12.75">
      <c r="I64">
        <v>63</v>
      </c>
    </row>
    <row r="65" ht="12.75">
      <c r="I65">
        <v>64</v>
      </c>
    </row>
    <row r="66" ht="12.75">
      <c r="I66">
        <v>65</v>
      </c>
    </row>
    <row r="67" ht="12.75">
      <c r="I67">
        <v>66</v>
      </c>
    </row>
    <row r="68" ht="12.75">
      <c r="I68">
        <v>67</v>
      </c>
    </row>
    <row r="69" ht="12.75">
      <c r="I69">
        <v>68</v>
      </c>
    </row>
    <row r="70" ht="12.75">
      <c r="I70">
        <v>69</v>
      </c>
    </row>
    <row r="71" ht="12.75">
      <c r="I71">
        <v>70</v>
      </c>
    </row>
    <row r="72" ht="12.75">
      <c r="I72">
        <v>71</v>
      </c>
    </row>
    <row r="73" ht="12.75">
      <c r="I73">
        <v>72</v>
      </c>
    </row>
    <row r="74" ht="12.75">
      <c r="I74">
        <v>73</v>
      </c>
    </row>
    <row r="75" ht="12.75">
      <c r="I75">
        <v>74</v>
      </c>
    </row>
    <row r="76" ht="12.75">
      <c r="I76">
        <v>75</v>
      </c>
    </row>
    <row r="77" ht="12.75">
      <c r="I77">
        <v>76</v>
      </c>
    </row>
    <row r="78" ht="12.75">
      <c r="I78">
        <v>77</v>
      </c>
    </row>
    <row r="79" ht="12.75">
      <c r="I79">
        <v>78</v>
      </c>
    </row>
    <row r="80" ht="12.75">
      <c r="I80">
        <v>79</v>
      </c>
    </row>
    <row r="81" ht="12.75">
      <c r="I81">
        <v>80</v>
      </c>
    </row>
    <row r="82" ht="12.75">
      <c r="I82">
        <v>81</v>
      </c>
    </row>
    <row r="83" ht="12.75">
      <c r="I83">
        <v>82</v>
      </c>
    </row>
    <row r="84" ht="12.75">
      <c r="I84">
        <v>83</v>
      </c>
    </row>
    <row r="85" ht="12.75">
      <c r="I85">
        <v>84</v>
      </c>
    </row>
    <row r="86" ht="12.75">
      <c r="I86">
        <v>85</v>
      </c>
    </row>
    <row r="87" ht="12.75">
      <c r="I87">
        <v>86</v>
      </c>
    </row>
    <row r="88" ht="12.75">
      <c r="I88">
        <v>87</v>
      </c>
    </row>
    <row r="89" ht="12.75">
      <c r="I89">
        <v>88</v>
      </c>
    </row>
    <row r="90" ht="12.75">
      <c r="I90">
        <v>89</v>
      </c>
    </row>
    <row r="91" ht="12.75">
      <c r="I91">
        <v>90</v>
      </c>
    </row>
    <row r="92" ht="12.75">
      <c r="I92">
        <v>91</v>
      </c>
    </row>
    <row r="93" ht="12.75">
      <c r="I93">
        <v>92</v>
      </c>
    </row>
    <row r="94" ht="12.75">
      <c r="I94">
        <v>93</v>
      </c>
    </row>
    <row r="95" ht="12.75">
      <c r="I95">
        <v>94</v>
      </c>
    </row>
    <row r="96" ht="12.75">
      <c r="I96">
        <v>95</v>
      </c>
    </row>
    <row r="97" ht="12.75">
      <c r="I97">
        <v>96</v>
      </c>
    </row>
    <row r="98" ht="12.75">
      <c r="I98">
        <v>97</v>
      </c>
    </row>
    <row r="99" ht="12.75">
      <c r="I99">
        <v>98</v>
      </c>
    </row>
    <row r="100" ht="12.75">
      <c r="I100">
        <v>99</v>
      </c>
    </row>
    <row r="101" ht="12.75">
      <c r="I101">
        <v>100</v>
      </c>
    </row>
  </sheetData>
  <sheetProtection sheet="1" objects="1" scenarios="1" selectLockedCells="1"/>
  <mergeCells count="5">
    <mergeCell ref="A1:G1"/>
    <mergeCell ref="B11:D11"/>
    <mergeCell ref="B8:D8"/>
    <mergeCell ref="B4:D4"/>
    <mergeCell ref="A17:G17"/>
  </mergeCells>
  <dataValidations count="1">
    <dataValidation type="list" allowBlank="1" showInputMessage="1" showErrorMessage="1" sqref="B5:B7 B9 B12">
      <formula1>$I$1:$I$102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  <ignoredErrors>
    <ignoredError sqref="B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kleisslerr</dc:creator>
  <cp:keywords/>
  <dc:description/>
  <cp:lastModifiedBy>Ronald Kleißler</cp:lastModifiedBy>
  <dcterms:created xsi:type="dcterms:W3CDTF">2010-02-05T20:36:31Z</dcterms:created>
  <dcterms:modified xsi:type="dcterms:W3CDTF">2010-02-12T15:55:38Z</dcterms:modified>
  <cp:category/>
  <cp:version/>
  <cp:contentType/>
  <cp:contentStatus/>
</cp:coreProperties>
</file>